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見積書ﾌｫｰﾑ" sheetId="1" r:id="rId1"/>
    <sheet name="自社情報フォーム" sheetId="2" r:id="rId2"/>
    <sheet name="見積書" sheetId="3" r:id="rId3"/>
  </sheets>
  <definedNames>
    <definedName name="_xlnm.Print_Area" localSheetId="2">'見積書'!$A$1:$N$33</definedName>
  </definedNames>
  <calcPr fullCalcOnLoad="1"/>
</workbook>
</file>

<file path=xl/sharedStrings.xml><?xml version="1.0" encoding="utf-8"?>
<sst xmlns="http://schemas.openxmlformats.org/spreadsheetml/2006/main" count="73" uniqueCount="57">
  <si>
    <t>数量</t>
  </si>
  <si>
    <t>単位</t>
  </si>
  <si>
    <t>金額</t>
  </si>
  <si>
    <t>内容・仕様</t>
  </si>
  <si>
    <t>単価</t>
  </si>
  <si>
    <t>合計</t>
  </si>
  <si>
    <t>見積書入力フォーム</t>
  </si>
  <si>
    <t>見積書No.</t>
  </si>
  <si>
    <t>担当者名</t>
  </si>
  <si>
    <t>納入期日</t>
  </si>
  <si>
    <t>受渡場所</t>
  </si>
  <si>
    <t>取引方法</t>
  </si>
  <si>
    <t>有効期限</t>
  </si>
  <si>
    <t>合計金額</t>
  </si>
  <si>
    <t>取引先会社名</t>
  </si>
  <si>
    <t>様</t>
  </si>
  <si>
    <t>当社指定場所</t>
  </si>
  <si>
    <t>銀行振込</t>
  </si>
  <si>
    <t>日付</t>
  </si>
  <si>
    <t>五反田商事 株式会社</t>
  </si>
  <si>
    <t>半田</t>
  </si>
  <si>
    <t>ハードファイル A4 ﾀﾃ 30</t>
  </si>
  <si>
    <t>ハードファイル A4 ﾀﾃ 20</t>
  </si>
  <si>
    <t xml:space="preserve">ハードファイル B5 ﾀﾃ 50 </t>
  </si>
  <si>
    <t>ハードファイル B5 ﾀﾃ 30</t>
  </si>
  <si>
    <t>ハードファイル B5 ﾀﾃ 20</t>
  </si>
  <si>
    <t>ボックスファイル  グレー</t>
  </si>
  <si>
    <t>ボックスファイル  ブルー</t>
  </si>
  <si>
    <t>ボックスファイル  ピンク</t>
  </si>
  <si>
    <t>クリアーホルダー A3 5枚</t>
  </si>
  <si>
    <t>クリアーホルダー B4 5枚</t>
  </si>
  <si>
    <t>クリアーホルダー A4 5枚</t>
  </si>
  <si>
    <t>冊</t>
  </si>
  <si>
    <t>パック</t>
  </si>
  <si>
    <t>自社情報入力フォーム</t>
  </si>
  <si>
    <t>自社会社名</t>
  </si>
  <si>
    <t>株式会社品川興行</t>
  </si>
  <si>
    <t>会社住所</t>
  </si>
  <si>
    <t>品川区東五反田*-*-**</t>
  </si>
  <si>
    <t>電話番号</t>
  </si>
  <si>
    <t>03-****-****</t>
  </si>
  <si>
    <t>担当者</t>
  </si>
  <si>
    <t>大崎</t>
  </si>
  <si>
    <t>振込先銀行名</t>
  </si>
  <si>
    <t>山形銀行青森支店</t>
  </si>
  <si>
    <t>振込先口座番号</t>
  </si>
  <si>
    <t>普通 ********</t>
  </si>
  <si>
    <t>担当：</t>
  </si>
  <si>
    <t>振込先：</t>
  </si>
  <si>
    <t>口座名：</t>
  </si>
  <si>
    <t>カラー10枚  緑</t>
  </si>
  <si>
    <t>ボックスファイル  グリーン</t>
  </si>
  <si>
    <t>クリアーファイル B4  20</t>
  </si>
  <si>
    <t>クリアーファイル B4  40</t>
  </si>
  <si>
    <t>クリアーファイル A4  40</t>
  </si>
  <si>
    <t>クリアーファイル A4  20</t>
  </si>
  <si>
    <t xml:space="preserve">ハードファイル A4 ﾀﾃ 50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</si>
</sst>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m"/>
    <numFmt numFmtId="178" formatCode="ggge"/>
    <numFmt numFmtId="179" formatCode="d"/>
    <numFmt numFmtId="180" formatCode="m/d"/>
    <numFmt numFmtId="181" formatCode="0_ "/>
    <numFmt numFmtId="182" formatCode="yy/m/d"/>
    <numFmt numFmtId="183" formatCode="mmmmm\-yy"/>
    <numFmt numFmtId="184" formatCode="&quot;\&quot;#,##0.000;[Red]&quot;\&quot;\-#,##0.000"/>
    <numFmt numFmtId="185" formatCode="&quot;\&quot;#,##0.0;[Red]&quot;\&quot;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8" fontId="7" fillId="0" borderId="0" xfId="1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6" fontId="8" fillId="0" borderId="0" xfId="18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7" fillId="0" borderId="0" xfId="18" applyNumberFormat="1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18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5" fontId="3" fillId="0" borderId="1" xfId="0" applyNumberFormat="1" applyFont="1" applyFill="1" applyBorder="1" applyAlignment="1" applyProtection="1">
      <alignment horizontal="center" vertical="center"/>
      <protection/>
    </xf>
    <xf numFmtId="38" fontId="2" fillId="2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right"/>
      <protection locked="0"/>
    </xf>
    <xf numFmtId="38" fontId="8" fillId="0" borderId="1" xfId="0" applyNumberFormat="1" applyFont="1" applyBorder="1" applyAlignment="1" applyProtection="1">
      <alignment horizontal="right"/>
      <protection locked="0"/>
    </xf>
    <xf numFmtId="38" fontId="8" fillId="0" borderId="1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 applyProtection="1">
      <alignment horizontal="right"/>
      <protection locked="0"/>
    </xf>
    <xf numFmtId="38" fontId="8" fillId="0" borderId="3" xfId="0" applyNumberFormat="1" applyFont="1" applyBorder="1" applyAlignment="1" applyProtection="1">
      <alignment horizontal="right"/>
      <protection locked="0"/>
    </xf>
    <xf numFmtId="38" fontId="8" fillId="0" borderId="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11" fillId="0" borderId="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2" fillId="3" borderId="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/>
      <protection/>
    </xf>
    <xf numFmtId="0" fontId="11" fillId="2" borderId="5" xfId="0" applyFont="1" applyFill="1" applyBorder="1" applyAlignment="1" applyProtection="1">
      <alignment horizontal="center" vertical="center"/>
      <protection/>
    </xf>
    <xf numFmtId="0" fontId="11" fillId="2" borderId="4" xfId="0" applyFont="1" applyFill="1" applyBorder="1" applyAlignment="1" applyProtection="1">
      <alignment horizontal="center" vertical="center"/>
      <protection/>
    </xf>
    <xf numFmtId="38" fontId="7" fillId="0" borderId="0" xfId="18" applyNumberFormat="1" applyFont="1" applyBorder="1" applyAlignment="1">
      <alignment vertical="center"/>
    </xf>
    <xf numFmtId="38" fontId="8" fillId="0" borderId="0" xfId="18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5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7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23.625" style="2" customWidth="1"/>
    <col min="2" max="2" width="15.75390625" style="2" customWidth="1"/>
    <col min="3" max="3" width="8.125" style="2" customWidth="1"/>
    <col min="4" max="4" width="14.50390625" style="2" customWidth="1"/>
    <col min="5" max="5" width="25.375" style="2" customWidth="1"/>
    <col min="6" max="6" width="15.125" style="2" customWidth="1"/>
    <col min="7" max="8" width="8.375" style="2" customWidth="1"/>
    <col min="9" max="9" width="14.50390625" style="2" customWidth="1"/>
    <col min="10" max="10" width="7.75390625" style="2" bestFit="1" customWidth="1"/>
    <col min="11" max="11" width="14.75390625" style="2" customWidth="1"/>
    <col min="12" max="12" width="5.875" style="2" customWidth="1"/>
    <col min="13" max="13" width="6.625" style="2" customWidth="1"/>
    <col min="14" max="14" width="3.00390625" style="2" customWidth="1"/>
    <col min="15" max="16384" width="9.00390625" style="2" customWidth="1"/>
  </cols>
  <sheetData>
    <row r="1" spans="1:6" ht="39" customHeight="1">
      <c r="A1" s="59" t="s">
        <v>6</v>
      </c>
      <c r="B1" s="59"/>
      <c r="C1" s="59"/>
      <c r="D1" s="59"/>
      <c r="E1" s="59"/>
      <c r="F1" s="13"/>
    </row>
    <row r="2" spans="1:5" ht="23.25" customHeight="1">
      <c r="A2" s="33" t="s">
        <v>7</v>
      </c>
      <c r="B2" s="25">
        <v>1000</v>
      </c>
      <c r="C2" s="34"/>
      <c r="D2" s="33" t="s">
        <v>18</v>
      </c>
      <c r="E2" s="26">
        <v>35435</v>
      </c>
    </row>
    <row r="3" spans="1:5" ht="15" customHeight="1">
      <c r="A3" s="34"/>
      <c r="B3" s="35"/>
      <c r="C3" s="36"/>
      <c r="D3" s="36"/>
      <c r="E3" s="35"/>
    </row>
    <row r="4" spans="1:7" ht="21.75" customHeight="1">
      <c r="A4" s="33" t="s">
        <v>9</v>
      </c>
      <c r="B4" s="26">
        <v>35462</v>
      </c>
      <c r="C4" s="37"/>
      <c r="D4" s="33" t="s">
        <v>14</v>
      </c>
      <c r="E4" s="27" t="s">
        <v>19</v>
      </c>
      <c r="G4" s="9"/>
    </row>
    <row r="5" spans="1:7" ht="21.75" customHeight="1">
      <c r="A5" s="33" t="s">
        <v>10</v>
      </c>
      <c r="B5" s="25" t="s">
        <v>16</v>
      </c>
      <c r="C5" s="37"/>
      <c r="D5" s="33" t="s">
        <v>8</v>
      </c>
      <c r="E5" s="27" t="s">
        <v>20</v>
      </c>
      <c r="G5" s="9"/>
    </row>
    <row r="6" spans="1:7" ht="21.75" customHeight="1">
      <c r="A6" s="33" t="s">
        <v>11</v>
      </c>
      <c r="B6" s="25" t="s">
        <v>17</v>
      </c>
      <c r="C6" s="37"/>
      <c r="D6" s="38"/>
      <c r="E6" s="38"/>
      <c r="G6" s="9"/>
    </row>
    <row r="7" spans="1:7" ht="21.75" customHeight="1">
      <c r="A7" s="33" t="s">
        <v>12</v>
      </c>
      <c r="B7" s="26">
        <v>35471</v>
      </c>
      <c r="C7" s="39"/>
      <c r="D7" s="33" t="s">
        <v>13</v>
      </c>
      <c r="E7" s="30">
        <f>E28</f>
        <v>110000</v>
      </c>
      <c r="G7" s="10"/>
    </row>
    <row r="8" spans="1:7" ht="12.75" customHeight="1">
      <c r="A8" s="34"/>
      <c r="B8" s="34"/>
      <c r="C8" s="39"/>
      <c r="D8" s="40"/>
      <c r="E8" s="40"/>
      <c r="F8" s="11"/>
      <c r="G8" s="11"/>
    </row>
    <row r="9" spans="1:5" ht="15" customHeight="1">
      <c r="A9" s="33" t="s">
        <v>3</v>
      </c>
      <c r="B9" s="33" t="s">
        <v>0</v>
      </c>
      <c r="C9" s="33" t="s">
        <v>1</v>
      </c>
      <c r="D9" s="33" t="s">
        <v>4</v>
      </c>
      <c r="E9" s="33" t="s">
        <v>2</v>
      </c>
    </row>
    <row r="10" spans="1:14" ht="21" customHeight="1">
      <c r="A10" s="56" t="s">
        <v>56</v>
      </c>
      <c r="B10" s="44">
        <v>10</v>
      </c>
      <c r="C10" s="42" t="s">
        <v>32</v>
      </c>
      <c r="D10" s="45">
        <v>750</v>
      </c>
      <c r="E10" s="46">
        <f>IF(D10="","",B10*D10)</f>
        <v>7500</v>
      </c>
      <c r="H10" s="7"/>
      <c r="M10" s="7"/>
      <c r="N10" s="7"/>
    </row>
    <row r="11" spans="1:14" ht="20.25" customHeight="1">
      <c r="A11" s="56" t="s">
        <v>21</v>
      </c>
      <c r="B11" s="44">
        <v>10</v>
      </c>
      <c r="C11" s="42" t="s">
        <v>32</v>
      </c>
      <c r="D11" s="45">
        <v>650</v>
      </c>
      <c r="E11" s="46">
        <f aca="true" t="shared" si="0" ref="E11:E27">IF(D11="","",B11*D11)</f>
        <v>6500</v>
      </c>
      <c r="M11" s="8"/>
      <c r="N11" s="8"/>
    </row>
    <row r="12" spans="1:14" ht="20.25" customHeight="1">
      <c r="A12" s="56" t="s">
        <v>22</v>
      </c>
      <c r="B12" s="44">
        <v>10</v>
      </c>
      <c r="C12" s="42" t="s">
        <v>32</v>
      </c>
      <c r="D12" s="45">
        <v>650</v>
      </c>
      <c r="E12" s="46">
        <f t="shared" si="0"/>
        <v>6500</v>
      </c>
      <c r="M12" s="12"/>
      <c r="N12" s="12"/>
    </row>
    <row r="13" spans="1:14" ht="20.25" customHeight="1">
      <c r="A13" s="56" t="s">
        <v>23</v>
      </c>
      <c r="B13" s="44">
        <v>10</v>
      </c>
      <c r="C13" s="42" t="s">
        <v>32</v>
      </c>
      <c r="D13" s="45">
        <v>700</v>
      </c>
      <c r="E13" s="46">
        <f t="shared" si="0"/>
        <v>7000</v>
      </c>
      <c r="M13" s="12"/>
      <c r="N13" s="12"/>
    </row>
    <row r="14" spans="1:5" ht="20.25" customHeight="1">
      <c r="A14" s="56" t="s">
        <v>24</v>
      </c>
      <c r="B14" s="44">
        <v>10</v>
      </c>
      <c r="C14" s="42" t="s">
        <v>32</v>
      </c>
      <c r="D14" s="45">
        <v>600</v>
      </c>
      <c r="E14" s="46">
        <f t="shared" si="0"/>
        <v>6000</v>
      </c>
    </row>
    <row r="15" spans="1:14" ht="20.25" customHeight="1">
      <c r="A15" s="56" t="s">
        <v>25</v>
      </c>
      <c r="B15" s="44">
        <v>10</v>
      </c>
      <c r="C15" s="42" t="s">
        <v>32</v>
      </c>
      <c r="D15" s="45">
        <v>500</v>
      </c>
      <c r="E15" s="46">
        <f t="shared" si="0"/>
        <v>5000</v>
      </c>
      <c r="M15" s="12"/>
      <c r="N15" s="12"/>
    </row>
    <row r="16" spans="1:14" ht="20.25" customHeight="1">
      <c r="A16" s="56" t="s">
        <v>54</v>
      </c>
      <c r="B16" s="44">
        <v>10</v>
      </c>
      <c r="C16" s="42" t="s">
        <v>32</v>
      </c>
      <c r="D16" s="45">
        <v>1200</v>
      </c>
      <c r="E16" s="46">
        <f t="shared" si="0"/>
        <v>12000</v>
      </c>
      <c r="M16" s="12"/>
      <c r="N16" s="12"/>
    </row>
    <row r="17" spans="1:14" ht="20.25" customHeight="1">
      <c r="A17" s="56" t="s">
        <v>55</v>
      </c>
      <c r="B17" s="44">
        <v>10</v>
      </c>
      <c r="C17" s="42" t="s">
        <v>32</v>
      </c>
      <c r="D17" s="45">
        <v>700</v>
      </c>
      <c r="E17" s="46">
        <f t="shared" si="0"/>
        <v>7000</v>
      </c>
      <c r="M17" s="12"/>
      <c r="N17" s="12"/>
    </row>
    <row r="18" spans="1:14" ht="20.25" customHeight="1">
      <c r="A18" s="56" t="s">
        <v>53</v>
      </c>
      <c r="B18" s="44">
        <v>10</v>
      </c>
      <c r="C18" s="42" t="s">
        <v>32</v>
      </c>
      <c r="D18" s="45">
        <v>2300</v>
      </c>
      <c r="E18" s="46">
        <f t="shared" si="0"/>
        <v>23000</v>
      </c>
      <c r="M18" s="12"/>
      <c r="N18" s="12"/>
    </row>
    <row r="19" spans="1:14" ht="20.25" customHeight="1">
      <c r="A19" s="56" t="s">
        <v>52</v>
      </c>
      <c r="B19" s="44">
        <v>10</v>
      </c>
      <c r="C19" s="42" t="s">
        <v>32</v>
      </c>
      <c r="D19" s="45">
        <v>1200</v>
      </c>
      <c r="E19" s="46">
        <f t="shared" si="0"/>
        <v>12000</v>
      </c>
      <c r="M19" s="12"/>
      <c r="N19" s="12"/>
    </row>
    <row r="20" spans="1:14" ht="20.25" customHeight="1">
      <c r="A20" s="56" t="s">
        <v>26</v>
      </c>
      <c r="B20" s="44">
        <v>10</v>
      </c>
      <c r="C20" s="42" t="s">
        <v>32</v>
      </c>
      <c r="D20" s="45">
        <v>250</v>
      </c>
      <c r="E20" s="46">
        <f t="shared" si="0"/>
        <v>2500</v>
      </c>
      <c r="M20" s="12"/>
      <c r="N20" s="12"/>
    </row>
    <row r="21" spans="1:14" ht="20.25" customHeight="1">
      <c r="A21" s="56" t="s">
        <v>51</v>
      </c>
      <c r="B21" s="44">
        <v>10</v>
      </c>
      <c r="C21" s="42" t="s">
        <v>32</v>
      </c>
      <c r="D21" s="45">
        <v>250</v>
      </c>
      <c r="E21" s="46">
        <f t="shared" si="0"/>
        <v>2500</v>
      </c>
      <c r="M21" s="12"/>
      <c r="N21" s="12"/>
    </row>
    <row r="22" spans="1:14" ht="20.25" customHeight="1">
      <c r="A22" s="56" t="s">
        <v>27</v>
      </c>
      <c r="B22" s="44">
        <v>10</v>
      </c>
      <c r="C22" s="42" t="s">
        <v>32</v>
      </c>
      <c r="D22" s="45">
        <v>250</v>
      </c>
      <c r="E22" s="46">
        <f t="shared" si="0"/>
        <v>2500</v>
      </c>
      <c r="M22" s="12"/>
      <c r="N22" s="12"/>
    </row>
    <row r="23" spans="1:14" ht="20.25" customHeight="1">
      <c r="A23" s="56" t="s">
        <v>28</v>
      </c>
      <c r="B23" s="44">
        <v>5</v>
      </c>
      <c r="C23" s="42" t="s">
        <v>32</v>
      </c>
      <c r="D23" s="45">
        <v>250</v>
      </c>
      <c r="E23" s="46">
        <f t="shared" si="0"/>
        <v>1250</v>
      </c>
      <c r="M23" s="12"/>
      <c r="N23" s="12"/>
    </row>
    <row r="24" spans="1:14" ht="20.25" customHeight="1">
      <c r="A24" s="56" t="s">
        <v>29</v>
      </c>
      <c r="B24" s="44">
        <v>5</v>
      </c>
      <c r="C24" s="42" t="s">
        <v>33</v>
      </c>
      <c r="D24" s="45">
        <v>650</v>
      </c>
      <c r="E24" s="46">
        <f t="shared" si="0"/>
        <v>3250</v>
      </c>
      <c r="M24" s="12"/>
      <c r="N24" s="12"/>
    </row>
    <row r="25" spans="1:14" ht="20.25" customHeight="1">
      <c r="A25" s="56" t="s">
        <v>30</v>
      </c>
      <c r="B25" s="44">
        <v>5</v>
      </c>
      <c r="C25" s="42" t="s">
        <v>33</v>
      </c>
      <c r="D25" s="45">
        <v>550</v>
      </c>
      <c r="E25" s="46">
        <f t="shared" si="0"/>
        <v>2750</v>
      </c>
      <c r="L25" s="7"/>
      <c r="M25" s="7"/>
      <c r="N25" s="7"/>
    </row>
    <row r="26" spans="1:14" ht="20.25" customHeight="1">
      <c r="A26" s="56" t="s">
        <v>31</v>
      </c>
      <c r="B26" s="44">
        <v>5</v>
      </c>
      <c r="C26" s="42" t="s">
        <v>33</v>
      </c>
      <c r="D26" s="45">
        <v>200</v>
      </c>
      <c r="E26" s="46">
        <f t="shared" si="0"/>
        <v>1000</v>
      </c>
      <c r="M26" s="12"/>
      <c r="N26" s="12"/>
    </row>
    <row r="27" spans="1:14" ht="20.25" customHeight="1" thickBot="1">
      <c r="A27" s="57" t="s">
        <v>50</v>
      </c>
      <c r="B27" s="47">
        <v>5</v>
      </c>
      <c r="C27" s="43" t="s">
        <v>33</v>
      </c>
      <c r="D27" s="48">
        <v>350</v>
      </c>
      <c r="E27" s="49">
        <f t="shared" si="0"/>
        <v>1750</v>
      </c>
      <c r="M27" s="12"/>
      <c r="N27" s="12"/>
    </row>
    <row r="28" spans="1:14" ht="20.25" customHeight="1" thickTop="1">
      <c r="A28" s="28" t="s">
        <v>5</v>
      </c>
      <c r="B28" s="28"/>
      <c r="C28" s="32"/>
      <c r="D28" s="29"/>
      <c r="E28" s="31">
        <f>SUM(E10:E27)</f>
        <v>110000</v>
      </c>
      <c r="F28" s="7"/>
      <c r="G28" s="7"/>
      <c r="M28" s="12"/>
      <c r="N28" s="12"/>
    </row>
  </sheetData>
  <sheetProtection sheet="1" objects="1" scenarios="1"/>
  <mergeCells count="1">
    <mergeCell ref="A1:E1"/>
  </mergeCells>
  <printOptions/>
  <pageMargins left="0.35433070866141736" right="0.35433070866141736" top="0.3937007874015748" bottom="0.7874015748031497" header="0" footer="0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11" sqref="B11"/>
    </sheetView>
  </sheetViews>
  <sheetFormatPr defaultColWidth="9.00390625" defaultRowHeight="13.5"/>
  <cols>
    <col min="1" max="1" width="14.25390625" style="0" bestFit="1" customWidth="1"/>
    <col min="2" max="2" width="25.625" style="0" customWidth="1"/>
    <col min="3" max="3" width="4.00390625" style="0" customWidth="1"/>
  </cols>
  <sheetData>
    <row r="1" spans="1:8" ht="18.75">
      <c r="A1" s="60" t="s">
        <v>34</v>
      </c>
      <c r="B1" s="61"/>
      <c r="C1" s="51"/>
      <c r="D1" s="51"/>
      <c r="E1" s="51"/>
      <c r="F1" s="51"/>
      <c r="G1" s="51"/>
      <c r="H1" s="51"/>
    </row>
    <row r="2" spans="3:8" ht="13.5">
      <c r="C2" s="52"/>
      <c r="D2" s="52"/>
      <c r="E2" s="52"/>
      <c r="F2" s="52"/>
      <c r="G2" s="52"/>
      <c r="H2" s="52"/>
    </row>
    <row r="3" spans="1:2" ht="13.5">
      <c r="A3" s="53" t="s">
        <v>35</v>
      </c>
      <c r="B3" s="58" t="s">
        <v>36</v>
      </c>
    </row>
    <row r="4" spans="1:2" ht="13.5">
      <c r="A4" s="53" t="s">
        <v>37</v>
      </c>
      <c r="B4" s="58" t="s">
        <v>38</v>
      </c>
    </row>
    <row r="5" spans="1:2" ht="13.5">
      <c r="A5" s="53" t="s">
        <v>39</v>
      </c>
      <c r="B5" s="58" t="s">
        <v>40</v>
      </c>
    </row>
    <row r="6" spans="1:2" ht="13.5">
      <c r="A6" s="53" t="s">
        <v>41</v>
      </c>
      <c r="B6" s="58" t="s">
        <v>42</v>
      </c>
    </row>
    <row r="7" spans="1:2" ht="13.5">
      <c r="A7" s="53" t="s">
        <v>43</v>
      </c>
      <c r="B7" s="58" t="s">
        <v>44</v>
      </c>
    </row>
    <row r="8" spans="1:2" ht="13.5">
      <c r="A8" s="53" t="s">
        <v>45</v>
      </c>
      <c r="B8" s="58" t="s">
        <v>46</v>
      </c>
    </row>
  </sheetData>
  <sheetProtection sheet="1" objects="1" scenarios="1"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N34"/>
  <sheetViews>
    <sheetView zoomScale="75" zoomScaleNormal="75" workbookViewId="0" topLeftCell="A1">
      <selection activeCell="K19" sqref="K19"/>
    </sheetView>
  </sheetViews>
  <sheetFormatPr defaultColWidth="9.00390625" defaultRowHeight="13.5"/>
  <cols>
    <col min="1" max="1" width="4.125" style="4" customWidth="1"/>
    <col min="2" max="2" width="5.75390625" style="4" customWidth="1"/>
    <col min="3" max="4" width="4.125" style="4" customWidth="1"/>
    <col min="5" max="5" width="8.875" style="4" customWidth="1"/>
    <col min="6" max="6" width="6.625" style="4" customWidth="1"/>
    <col min="7" max="7" width="6.25390625" style="4" customWidth="1"/>
    <col min="8" max="8" width="8.50390625" style="4" customWidth="1"/>
    <col min="9" max="9" width="14.50390625" style="4" customWidth="1"/>
    <col min="10" max="10" width="5.125" style="4" customWidth="1"/>
    <col min="11" max="11" width="14.75390625" style="4" customWidth="1"/>
    <col min="12" max="12" width="5.875" style="4" customWidth="1"/>
    <col min="13" max="13" width="6.625" style="4" customWidth="1"/>
    <col min="14" max="14" width="3.00390625" style="4" customWidth="1"/>
    <col min="15" max="16384" width="9.00390625" style="4" customWidth="1"/>
  </cols>
  <sheetData>
    <row r="1" ht="47.25" customHeight="1"/>
    <row r="2" spans="11:13" ht="12" customHeight="1">
      <c r="K2" s="14">
        <f>'見積書ﾌｫｰﾑ'!$E$2</f>
        <v>35435</v>
      </c>
      <c r="L2" s="15">
        <f>'見積書ﾌｫｰﾑ'!$E$2</f>
        <v>35435</v>
      </c>
      <c r="M2" s="16">
        <f>'見積書ﾌｫｰﾑ'!$E$2</f>
        <v>35435</v>
      </c>
    </row>
    <row r="3" spans="3:5" ht="15" customHeight="1">
      <c r="C3" s="64">
        <f>'見積書ﾌｫｰﾑ'!$B$2</f>
        <v>1000</v>
      </c>
      <c r="D3" s="64"/>
      <c r="E3" s="64"/>
    </row>
    <row r="4" spans="2:12" ht="31.5" customHeight="1">
      <c r="B4" s="68" t="str">
        <f>'見積書ﾌｫｰﾑ'!$E$4</f>
        <v>五反田商事 株式会社</v>
      </c>
      <c r="C4" s="68"/>
      <c r="D4" s="68"/>
      <c r="E4" s="68"/>
      <c r="F4" s="68"/>
      <c r="G4" s="68"/>
      <c r="J4" s="72" t="str">
        <f>'自社情報フォーム'!B3</f>
        <v>株式会社品川興行</v>
      </c>
      <c r="K4" s="72"/>
      <c r="L4" s="72"/>
    </row>
    <row r="5" spans="2:12" ht="26.25" customHeight="1">
      <c r="B5" s="67" t="str">
        <f>'見積書ﾌｫｰﾑ'!$E$5</f>
        <v>半田</v>
      </c>
      <c r="C5" s="67"/>
      <c r="D5" s="67"/>
      <c r="E5" s="67"/>
      <c r="F5" s="20"/>
      <c r="G5" s="20" t="s">
        <v>15</v>
      </c>
      <c r="J5" s="64" t="str">
        <f>'自社情報フォーム'!B4</f>
        <v>品川区東五反田*-*-**</v>
      </c>
      <c r="K5" s="64"/>
      <c r="L5" s="64"/>
    </row>
    <row r="6" spans="2:10" ht="23.25" customHeight="1">
      <c r="B6" s="50"/>
      <c r="C6" s="50"/>
      <c r="D6" s="50"/>
      <c r="E6" s="50"/>
      <c r="F6" s="20"/>
      <c r="G6" s="20"/>
      <c r="J6" s="55" t="str">
        <f>'自社情報フォーム'!B5</f>
        <v>03-****-****</v>
      </c>
    </row>
    <row r="7" spans="3:11" ht="21.75" customHeight="1">
      <c r="C7" s="3"/>
      <c r="D7" s="3"/>
      <c r="E7" s="17">
        <f>'見積書ﾌｫｰﾑ'!$B$4</f>
        <v>35462</v>
      </c>
      <c r="F7" s="18">
        <f>'見積書ﾌｫｰﾑ'!$B$4</f>
        <v>35462</v>
      </c>
      <c r="G7" s="19">
        <f>'見積書ﾌｫｰﾑ'!$B$4</f>
        <v>35462</v>
      </c>
      <c r="J7" s="55" t="s">
        <v>47</v>
      </c>
      <c r="K7" s="55" t="str">
        <f>'自社情報フォーム'!B6</f>
        <v>大崎</v>
      </c>
    </row>
    <row r="8" spans="3:11" ht="12.75" customHeight="1">
      <c r="C8" s="3"/>
      <c r="D8" s="65" t="str">
        <f>'見積書ﾌｫｰﾑ'!$B$5</f>
        <v>当社指定場所</v>
      </c>
      <c r="E8" s="65"/>
      <c r="F8" s="65"/>
      <c r="G8" s="65"/>
      <c r="J8" s="54" t="s">
        <v>48</v>
      </c>
      <c r="K8" s="4" t="str">
        <f>'自社情報フォーム'!B7</f>
        <v>山形銀行青森支店</v>
      </c>
    </row>
    <row r="9" spans="3:11" ht="12.75" customHeight="1">
      <c r="C9" s="3"/>
      <c r="D9" s="65" t="str">
        <f>'見積書ﾌｫｰﾑ'!$B$6</f>
        <v>銀行振込</v>
      </c>
      <c r="E9" s="65"/>
      <c r="F9" s="65"/>
      <c r="G9" s="65"/>
      <c r="J9" s="54" t="s">
        <v>49</v>
      </c>
      <c r="K9" s="4" t="str">
        <f>'自社情報フォーム'!B8</f>
        <v>普通 ********</v>
      </c>
    </row>
    <row r="10" spans="3:7" ht="12.75" customHeight="1">
      <c r="C10" s="3"/>
      <c r="D10" s="3"/>
      <c r="E10" s="17">
        <f>'見積書ﾌｫｰﾑ'!$B$7</f>
        <v>35471</v>
      </c>
      <c r="F10" s="18">
        <f>'見積書ﾌｫｰﾑ'!$B$7</f>
        <v>35471</v>
      </c>
      <c r="G10" s="19">
        <f>'見積書ﾌｫｰﾑ'!$B$7</f>
        <v>35471</v>
      </c>
    </row>
    <row r="11" ht="24" customHeight="1"/>
    <row r="12" spans="5:9" ht="36.75" customHeight="1">
      <c r="E12" s="66">
        <f>'見積書ﾌｫｰﾑ'!$E$7</f>
        <v>110000</v>
      </c>
      <c r="F12" s="66"/>
      <c r="G12" s="66"/>
      <c r="H12" s="66"/>
      <c r="I12" s="66"/>
    </row>
    <row r="13" ht="12" customHeight="1"/>
    <row r="14" spans="1:14" ht="26.25" customHeight="1">
      <c r="A14" s="69"/>
      <c r="B14" s="69"/>
      <c r="C14" s="69"/>
      <c r="D14" s="69"/>
      <c r="E14" s="69"/>
      <c r="F14" s="69"/>
      <c r="G14" s="69"/>
      <c r="H14" s="69"/>
      <c r="I14" s="1"/>
      <c r="J14" s="5"/>
      <c r="K14" s="1"/>
      <c r="L14" s="69"/>
      <c r="M14" s="69"/>
      <c r="N14" s="69"/>
    </row>
    <row r="15" spans="2:14" ht="26.25" customHeight="1">
      <c r="B15" s="41" t="str">
        <f>'見積書ﾌｫｰﾑ'!$A$10</f>
        <v>ハードファイル A4 ﾀﾃ 50 </v>
      </c>
      <c r="C15" s="41"/>
      <c r="D15" s="41"/>
      <c r="E15" s="41"/>
      <c r="F15" s="41"/>
      <c r="G15" s="41"/>
      <c r="H15" s="41"/>
      <c r="I15" s="6">
        <f>'見積書ﾌｫｰﾑ'!$B$10</f>
        <v>10</v>
      </c>
      <c r="J15" s="7" t="str">
        <f>'見積書ﾌｫｰﾑ'!$C$10</f>
        <v>冊</v>
      </c>
      <c r="K15" s="23">
        <f>'見積書ﾌｫｰﾑ'!$D$10</f>
        <v>750</v>
      </c>
      <c r="L15" s="62">
        <f>'見積書ﾌｫｰﾑ'!$E$10</f>
        <v>7500</v>
      </c>
      <c r="M15" s="63"/>
      <c r="N15" s="63"/>
    </row>
    <row r="16" spans="2:14" ht="26.25" customHeight="1">
      <c r="B16" s="41" t="str">
        <f>'見積書ﾌｫｰﾑ'!$A$11</f>
        <v>ハードファイル A4 ﾀﾃ 30</v>
      </c>
      <c r="C16" s="41"/>
      <c r="D16" s="41"/>
      <c r="E16" s="41"/>
      <c r="F16" s="41"/>
      <c r="G16" s="41"/>
      <c r="H16" s="41"/>
      <c r="I16" s="6">
        <f>'見積書ﾌｫｰﾑ'!$B$11</f>
        <v>10</v>
      </c>
      <c r="J16" s="7" t="str">
        <f>'見積書ﾌｫｰﾑ'!$C$11</f>
        <v>冊</v>
      </c>
      <c r="K16" s="23">
        <f>'見積書ﾌｫｰﾑ'!$D$11</f>
        <v>650</v>
      </c>
      <c r="L16" s="62">
        <f>'見積書ﾌｫｰﾑ'!$E$11</f>
        <v>6500</v>
      </c>
      <c r="M16" s="63"/>
      <c r="N16" s="63"/>
    </row>
    <row r="17" spans="2:14" ht="26.25" customHeight="1">
      <c r="B17" s="41" t="str">
        <f>'見積書ﾌｫｰﾑ'!$A$12</f>
        <v>ハードファイル A4 ﾀﾃ 20</v>
      </c>
      <c r="C17" s="41"/>
      <c r="D17" s="41"/>
      <c r="E17" s="41"/>
      <c r="F17" s="41"/>
      <c r="G17" s="41"/>
      <c r="H17" s="41"/>
      <c r="I17" s="6">
        <f>'見積書ﾌｫｰﾑ'!$B$12</f>
        <v>10</v>
      </c>
      <c r="J17" s="7" t="str">
        <f>'見積書ﾌｫｰﾑ'!$C$12</f>
        <v>冊</v>
      </c>
      <c r="K17" s="23">
        <f>'見積書ﾌｫｰﾑ'!$D$12</f>
        <v>650</v>
      </c>
      <c r="L17" s="62">
        <f>'見積書ﾌｫｰﾑ'!$E$12</f>
        <v>6500</v>
      </c>
      <c r="M17" s="63"/>
      <c r="N17" s="63"/>
    </row>
    <row r="18" spans="2:14" ht="26.25" customHeight="1">
      <c r="B18" s="41" t="str">
        <f>'見積書ﾌｫｰﾑ'!$A$13</f>
        <v>ハードファイル B5 ﾀﾃ 50 </v>
      </c>
      <c r="C18" s="41"/>
      <c r="D18" s="41"/>
      <c r="E18" s="41"/>
      <c r="F18" s="41"/>
      <c r="G18" s="41"/>
      <c r="H18" s="41"/>
      <c r="I18" s="6">
        <f>'見積書ﾌｫｰﾑ'!$B$13</f>
        <v>10</v>
      </c>
      <c r="J18" s="7" t="str">
        <f>'見積書ﾌｫｰﾑ'!$C$13</f>
        <v>冊</v>
      </c>
      <c r="K18" s="23">
        <f>'見積書ﾌｫｰﾑ'!$D$13</f>
        <v>700</v>
      </c>
      <c r="L18" s="62">
        <f>'見積書ﾌｫｰﾑ'!$E$13</f>
        <v>7000</v>
      </c>
      <c r="M18" s="63"/>
      <c r="N18" s="63"/>
    </row>
    <row r="19" spans="2:14" ht="24.75" customHeight="1">
      <c r="B19" s="41" t="str">
        <f>'見積書ﾌｫｰﾑ'!$A$14</f>
        <v>ハードファイル B5 ﾀﾃ 30</v>
      </c>
      <c r="C19" s="41"/>
      <c r="D19" s="41"/>
      <c r="E19" s="41"/>
      <c r="F19" s="41"/>
      <c r="G19" s="41"/>
      <c r="H19" s="41"/>
      <c r="I19" s="6">
        <f>'見積書ﾌｫｰﾑ'!$B$14</f>
        <v>10</v>
      </c>
      <c r="J19" s="7" t="str">
        <f>'見積書ﾌｫｰﾑ'!$C$14</f>
        <v>冊</v>
      </c>
      <c r="K19" s="23">
        <f>'見積書ﾌｫｰﾑ'!$D$14</f>
        <v>600</v>
      </c>
      <c r="L19" s="62">
        <f>'見積書ﾌｫｰﾑ'!$E$14</f>
        <v>6000</v>
      </c>
      <c r="M19" s="63"/>
      <c r="N19" s="63"/>
    </row>
    <row r="20" spans="2:14" ht="26.25" customHeight="1">
      <c r="B20" s="41" t="str">
        <f>'見積書ﾌｫｰﾑ'!$A$15</f>
        <v>ハードファイル B5 ﾀﾃ 20</v>
      </c>
      <c r="C20" s="41"/>
      <c r="D20" s="41"/>
      <c r="E20" s="41"/>
      <c r="F20" s="41"/>
      <c r="G20" s="41"/>
      <c r="H20" s="41"/>
      <c r="I20" s="6">
        <f>'見積書ﾌｫｰﾑ'!$B$15</f>
        <v>10</v>
      </c>
      <c r="J20" s="7" t="str">
        <f>'見積書ﾌｫｰﾑ'!$C$15</f>
        <v>冊</v>
      </c>
      <c r="K20" s="23">
        <f>'見積書ﾌｫｰﾑ'!$D$15</f>
        <v>500</v>
      </c>
      <c r="L20" s="62">
        <f>'見積書ﾌｫｰﾑ'!$E$15</f>
        <v>5000</v>
      </c>
      <c r="M20" s="63"/>
      <c r="N20" s="63"/>
    </row>
    <row r="21" spans="2:14" ht="26.25" customHeight="1">
      <c r="B21" s="41" t="str">
        <f>'見積書ﾌｫｰﾑ'!$A$16</f>
        <v>クリアーファイル A4  40</v>
      </c>
      <c r="C21" s="41"/>
      <c r="D21" s="41"/>
      <c r="E21" s="41"/>
      <c r="F21" s="41"/>
      <c r="G21" s="41"/>
      <c r="H21" s="41"/>
      <c r="I21" s="6">
        <f>'見積書ﾌｫｰﾑ'!$B$16</f>
        <v>10</v>
      </c>
      <c r="J21" s="7" t="str">
        <f>'見積書ﾌｫｰﾑ'!$C$16</f>
        <v>冊</v>
      </c>
      <c r="K21" s="23">
        <f>'見積書ﾌｫｰﾑ'!$D$16</f>
        <v>1200</v>
      </c>
      <c r="L21" s="62">
        <f>'見積書ﾌｫｰﾑ'!$E$16</f>
        <v>12000</v>
      </c>
      <c r="M21" s="63"/>
      <c r="N21" s="63"/>
    </row>
    <row r="22" spans="2:14" ht="26.25" customHeight="1">
      <c r="B22" s="41" t="str">
        <f>'見積書ﾌｫｰﾑ'!$A$17</f>
        <v>クリアーファイル A4  20</v>
      </c>
      <c r="C22" s="41"/>
      <c r="D22" s="41"/>
      <c r="E22" s="41"/>
      <c r="F22" s="41"/>
      <c r="G22" s="41"/>
      <c r="H22" s="41"/>
      <c r="I22" s="6">
        <f>'見積書ﾌｫｰﾑ'!$B$17</f>
        <v>10</v>
      </c>
      <c r="J22" s="7" t="str">
        <f>'見積書ﾌｫｰﾑ'!$C$17</f>
        <v>冊</v>
      </c>
      <c r="K22" s="23">
        <f>'見積書ﾌｫｰﾑ'!$D$17</f>
        <v>700</v>
      </c>
      <c r="L22" s="62">
        <f>'見積書ﾌｫｰﾑ'!$E$17</f>
        <v>7000</v>
      </c>
      <c r="M22" s="63"/>
      <c r="N22" s="63"/>
    </row>
    <row r="23" spans="2:14" ht="24.75" customHeight="1">
      <c r="B23" s="41" t="str">
        <f>'見積書ﾌｫｰﾑ'!$A$18</f>
        <v>クリアーファイル B4  40</v>
      </c>
      <c r="C23" s="41"/>
      <c r="D23" s="41"/>
      <c r="E23" s="41"/>
      <c r="F23" s="41"/>
      <c r="G23" s="41"/>
      <c r="H23" s="41"/>
      <c r="I23" s="6">
        <f>'見積書ﾌｫｰﾑ'!$B$18</f>
        <v>10</v>
      </c>
      <c r="J23" s="7" t="str">
        <f>'見積書ﾌｫｰﾑ'!$C$18</f>
        <v>冊</v>
      </c>
      <c r="K23" s="23">
        <f>'見積書ﾌｫｰﾑ'!$D$18</f>
        <v>2300</v>
      </c>
      <c r="L23" s="62">
        <f>'見積書ﾌｫｰﾑ'!$E$18</f>
        <v>23000</v>
      </c>
      <c r="M23" s="63"/>
      <c r="N23" s="63"/>
    </row>
    <row r="24" spans="2:14" ht="26.25" customHeight="1">
      <c r="B24" s="41" t="str">
        <f>'見積書ﾌｫｰﾑ'!$A$19</f>
        <v>クリアーファイル B4  20</v>
      </c>
      <c r="C24" s="41"/>
      <c r="D24" s="41"/>
      <c r="E24" s="41"/>
      <c r="F24" s="41"/>
      <c r="G24" s="41"/>
      <c r="H24" s="41"/>
      <c r="I24" s="6">
        <f>'見積書ﾌｫｰﾑ'!$B$19</f>
        <v>10</v>
      </c>
      <c r="J24" s="7" t="str">
        <f>'見積書ﾌｫｰﾑ'!$C$19</f>
        <v>冊</v>
      </c>
      <c r="K24" s="23">
        <f>'見積書ﾌｫｰﾑ'!$D$19</f>
        <v>1200</v>
      </c>
      <c r="L24" s="62">
        <f>'見積書ﾌｫｰﾑ'!$E$19</f>
        <v>12000</v>
      </c>
      <c r="M24" s="63"/>
      <c r="N24" s="63"/>
    </row>
    <row r="25" spans="2:14" ht="26.25" customHeight="1">
      <c r="B25" s="41" t="str">
        <f>'見積書ﾌｫｰﾑ'!$A$20</f>
        <v>ボックスファイル  グレー</v>
      </c>
      <c r="C25" s="41"/>
      <c r="D25" s="41"/>
      <c r="E25" s="41"/>
      <c r="F25" s="41"/>
      <c r="G25" s="41"/>
      <c r="H25" s="41"/>
      <c r="I25" s="6">
        <f>'見積書ﾌｫｰﾑ'!$B$20</f>
        <v>10</v>
      </c>
      <c r="J25" s="7" t="str">
        <f>'見積書ﾌｫｰﾑ'!$C$20</f>
        <v>冊</v>
      </c>
      <c r="K25" s="23">
        <f>'見積書ﾌｫｰﾑ'!$D$20</f>
        <v>250</v>
      </c>
      <c r="L25" s="62">
        <f>'見積書ﾌｫｰﾑ'!$E$20</f>
        <v>2500</v>
      </c>
      <c r="M25" s="63"/>
      <c r="N25" s="63"/>
    </row>
    <row r="26" spans="2:14" ht="26.25" customHeight="1">
      <c r="B26" s="41" t="str">
        <f>'見積書ﾌｫｰﾑ'!$A$21</f>
        <v>ボックスファイル  グリーン</v>
      </c>
      <c r="C26" s="41"/>
      <c r="D26" s="41"/>
      <c r="E26" s="41"/>
      <c r="F26" s="41"/>
      <c r="G26" s="41"/>
      <c r="H26" s="41"/>
      <c r="I26" s="6">
        <f>'見積書ﾌｫｰﾑ'!$B$21</f>
        <v>10</v>
      </c>
      <c r="J26" s="7" t="str">
        <f>'見積書ﾌｫｰﾑ'!$C$21</f>
        <v>冊</v>
      </c>
      <c r="K26" s="23">
        <f>'見積書ﾌｫｰﾑ'!$D$21</f>
        <v>250</v>
      </c>
      <c r="L26" s="62">
        <f>'見積書ﾌｫｰﾑ'!$E$21</f>
        <v>2500</v>
      </c>
      <c r="M26" s="63"/>
      <c r="N26" s="63"/>
    </row>
    <row r="27" spans="2:14" ht="24.75" customHeight="1">
      <c r="B27" s="41" t="str">
        <f>'見積書ﾌｫｰﾑ'!$A$22</f>
        <v>ボックスファイル  ブルー</v>
      </c>
      <c r="C27" s="41"/>
      <c r="D27" s="41"/>
      <c r="E27" s="41"/>
      <c r="F27" s="41"/>
      <c r="G27" s="41"/>
      <c r="H27" s="41"/>
      <c r="I27" s="6">
        <f>'見積書ﾌｫｰﾑ'!$B$22</f>
        <v>10</v>
      </c>
      <c r="J27" s="7" t="str">
        <f>'見積書ﾌｫｰﾑ'!$C$22</f>
        <v>冊</v>
      </c>
      <c r="K27" s="23">
        <f>'見積書ﾌｫｰﾑ'!$D$22</f>
        <v>250</v>
      </c>
      <c r="L27" s="62">
        <f>'見積書ﾌｫｰﾑ'!$E$22</f>
        <v>2500</v>
      </c>
      <c r="M27" s="63"/>
      <c r="N27" s="63"/>
    </row>
    <row r="28" spans="2:14" ht="24.75" customHeight="1">
      <c r="B28" s="41" t="str">
        <f>'見積書ﾌｫｰﾑ'!$A$23</f>
        <v>ボックスファイル  ピンク</v>
      </c>
      <c r="C28" s="41"/>
      <c r="D28" s="41"/>
      <c r="E28" s="41"/>
      <c r="F28" s="41"/>
      <c r="G28" s="41"/>
      <c r="H28" s="41"/>
      <c r="I28" s="6">
        <f>'見積書ﾌｫｰﾑ'!$B$23</f>
        <v>5</v>
      </c>
      <c r="J28" s="7" t="str">
        <f>'見積書ﾌｫｰﾑ'!$C$23</f>
        <v>冊</v>
      </c>
      <c r="K28" s="23">
        <f>'見積書ﾌｫｰﾑ'!$D$23</f>
        <v>250</v>
      </c>
      <c r="L28" s="62">
        <f>'見積書ﾌｫｰﾑ'!$E$23</f>
        <v>1250</v>
      </c>
      <c r="M28" s="63"/>
      <c r="N28" s="63"/>
    </row>
    <row r="29" spans="2:14" ht="26.25" customHeight="1">
      <c r="B29" s="41" t="str">
        <f>'見積書ﾌｫｰﾑ'!$A$24</f>
        <v>クリアーホルダー A3 5枚</v>
      </c>
      <c r="C29" s="41"/>
      <c r="D29" s="41"/>
      <c r="E29" s="41"/>
      <c r="F29" s="41"/>
      <c r="G29" s="41"/>
      <c r="H29" s="41"/>
      <c r="I29" s="6">
        <f>'見積書ﾌｫｰﾑ'!$B$24</f>
        <v>5</v>
      </c>
      <c r="J29" s="7" t="str">
        <f>'見積書ﾌｫｰﾑ'!$C$24</f>
        <v>パック</v>
      </c>
      <c r="K29" s="23">
        <f>'見積書ﾌｫｰﾑ'!$D$24</f>
        <v>650</v>
      </c>
      <c r="L29" s="62">
        <f>'見積書ﾌｫｰﾑ'!$E$24</f>
        <v>3250</v>
      </c>
      <c r="M29" s="63"/>
      <c r="N29" s="63"/>
    </row>
    <row r="30" spans="2:14" ht="26.25" customHeight="1">
      <c r="B30" s="41" t="str">
        <f>'見積書ﾌｫｰﾑ'!$A$25</f>
        <v>クリアーホルダー B4 5枚</v>
      </c>
      <c r="C30" s="41"/>
      <c r="D30" s="41"/>
      <c r="E30" s="41"/>
      <c r="F30" s="41"/>
      <c r="G30" s="41"/>
      <c r="H30" s="41"/>
      <c r="I30" s="6">
        <f>'見積書ﾌｫｰﾑ'!$B$25</f>
        <v>5</v>
      </c>
      <c r="J30" s="7" t="str">
        <f>'見積書ﾌｫｰﾑ'!$C$25</f>
        <v>パック</v>
      </c>
      <c r="K30" s="23">
        <f>'見積書ﾌｫｰﾑ'!$D$25</f>
        <v>550</v>
      </c>
      <c r="L30" s="62">
        <f>'見積書ﾌｫｰﾑ'!$E$25</f>
        <v>2750</v>
      </c>
      <c r="M30" s="63"/>
      <c r="N30" s="63"/>
    </row>
    <row r="31" spans="2:14" ht="25.5" customHeight="1">
      <c r="B31" s="41" t="str">
        <f>'見積書ﾌｫｰﾑ'!$A$26</f>
        <v>クリアーホルダー A4 5枚</v>
      </c>
      <c r="C31" s="41"/>
      <c r="D31" s="41"/>
      <c r="E31" s="41"/>
      <c r="F31" s="41"/>
      <c r="G31" s="41"/>
      <c r="H31" s="41"/>
      <c r="I31" s="6">
        <f>'見積書ﾌｫｰﾑ'!$B$26</f>
        <v>5</v>
      </c>
      <c r="J31" s="7" t="str">
        <f>'見積書ﾌｫｰﾑ'!$C$26</f>
        <v>パック</v>
      </c>
      <c r="K31" s="23">
        <f>'見積書ﾌｫｰﾑ'!$D$26</f>
        <v>200</v>
      </c>
      <c r="L31" s="62">
        <f>'見積書ﾌｫｰﾑ'!$E$26</f>
        <v>1000</v>
      </c>
      <c r="M31" s="63"/>
      <c r="N31" s="63"/>
    </row>
    <row r="32" spans="2:14" ht="26.25" customHeight="1">
      <c r="B32" s="41" t="str">
        <f>'見積書ﾌｫｰﾑ'!$A$27</f>
        <v>カラー10枚  緑</v>
      </c>
      <c r="C32" s="41"/>
      <c r="D32" s="41"/>
      <c r="E32" s="41"/>
      <c r="F32" s="41"/>
      <c r="G32" s="41"/>
      <c r="H32" s="41"/>
      <c r="I32" s="6">
        <f>'見積書ﾌｫｰﾑ'!$B$27</f>
        <v>5</v>
      </c>
      <c r="J32" s="7" t="str">
        <f>'見積書ﾌｫｰﾑ'!$C$27</f>
        <v>パック</v>
      </c>
      <c r="K32" s="23">
        <f>'見積書ﾌｫｰﾑ'!$D$27</f>
        <v>350</v>
      </c>
      <c r="L32" s="62">
        <f>'見積書ﾌｫｰﾑ'!$E$27</f>
        <v>1750</v>
      </c>
      <c r="M32" s="63"/>
      <c r="N32" s="63"/>
    </row>
    <row r="33" spans="1:14" ht="24.75" customHeight="1">
      <c r="A33" s="73"/>
      <c r="B33" s="73"/>
      <c r="C33" s="73"/>
      <c r="D33" s="73"/>
      <c r="E33" s="73"/>
      <c r="F33" s="73"/>
      <c r="G33" s="73"/>
      <c r="H33" s="73"/>
      <c r="I33" s="21">
        <f>SUM(I15:I32)</f>
        <v>155</v>
      </c>
      <c r="J33" s="22"/>
      <c r="K33" s="21">
        <f>SUM(K15:K32)</f>
        <v>12000</v>
      </c>
      <c r="L33" s="70">
        <f>SUM(L15:N32)</f>
        <v>110000</v>
      </c>
      <c r="M33" s="71"/>
      <c r="N33" s="71"/>
    </row>
    <row r="34" spans="11:14" ht="13.5">
      <c r="K34" s="24"/>
      <c r="L34" s="24"/>
      <c r="M34" s="24"/>
      <c r="N34" s="24"/>
    </row>
  </sheetData>
  <sheetProtection sheet="1" objects="1" scenarios="1"/>
  <mergeCells count="30">
    <mergeCell ref="J4:L4"/>
    <mergeCell ref="J5:L5"/>
    <mergeCell ref="A33:H33"/>
    <mergeCell ref="L28:N28"/>
    <mergeCell ref="L30:N30"/>
    <mergeCell ref="L31:N31"/>
    <mergeCell ref="L32:N32"/>
    <mergeCell ref="L25:N25"/>
    <mergeCell ref="L26:N26"/>
    <mergeCell ref="L27:N27"/>
    <mergeCell ref="L33:N33"/>
    <mergeCell ref="L29:N29"/>
    <mergeCell ref="L14:N14"/>
    <mergeCell ref="L15:N15"/>
    <mergeCell ref="L18:N18"/>
    <mergeCell ref="L24:N24"/>
    <mergeCell ref="L21:N21"/>
    <mergeCell ref="L22:N22"/>
    <mergeCell ref="L23:N23"/>
    <mergeCell ref="L20:N20"/>
    <mergeCell ref="L19:N19"/>
    <mergeCell ref="C3:E3"/>
    <mergeCell ref="D8:G8"/>
    <mergeCell ref="D9:G9"/>
    <mergeCell ref="E12:I12"/>
    <mergeCell ref="B5:E5"/>
    <mergeCell ref="B4:G4"/>
    <mergeCell ref="A14:H14"/>
    <mergeCell ref="L16:N16"/>
    <mergeCell ref="L17:N17"/>
  </mergeCells>
  <conditionalFormatting sqref="A1:I65536 J5 J1:K4 M1:IV65536 L1:L3 J6:L65536">
    <cfRule type="cellIs" priority="1" dxfId="0" operator="equal" stopIfTrue="1">
      <formula>0</formula>
    </cfRule>
  </conditionalFormatting>
  <printOptions/>
  <pageMargins left="0.35433070866141736" right="0.35433070866141736" top="0.3937007874015748" bottom="0.787401574803149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（株）ﾄｯﾌﾟﾏﾈｼﾞﾒﾝﾄｻｰﾋﾞｽ</dc:creator>
  <cp:keywords/>
  <dc:description/>
  <cp:lastModifiedBy>chie</cp:lastModifiedBy>
  <cp:lastPrinted>1997-11-20T01:46:46Z</cp:lastPrinted>
  <dcterms:created xsi:type="dcterms:W3CDTF">1997-10-09T12:05:38Z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